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5480" windowHeight="9270"/>
  </bookViews>
  <sheets>
    <sheet name="Комплект света в студию" sheetId="5" r:id="rId1"/>
  </sheets>
  <definedNames>
    <definedName name="_xlnm.Print_Area" localSheetId="0">Таблица818[#All]</definedName>
  </definedNames>
  <calcPr calcId="125725"/>
</workbook>
</file>

<file path=xl/calcChain.xml><?xml version="1.0" encoding="utf-8"?>
<calcChain xmlns="http://schemas.openxmlformats.org/spreadsheetml/2006/main">
  <c r="F9" i="5"/>
  <c r="F8"/>
  <c r="F10"/>
  <c r="F11"/>
  <c r="F5"/>
  <c r="F6"/>
  <c r="F4"/>
  <c r="F7"/>
  <c r="F12"/>
  <c r="F3"/>
  <c r="F13" l="1"/>
</calcChain>
</file>

<file path=xl/sharedStrings.xml><?xml version="1.0" encoding="utf-8"?>
<sst xmlns="http://schemas.openxmlformats.org/spreadsheetml/2006/main" count="14" uniqueCount="14">
  <si>
    <t>Цена, руб</t>
  </si>
  <si>
    <t>Кол-во</t>
  </si>
  <si>
    <t>Сумма, руб</t>
  </si>
  <si>
    <t xml:space="preserve"> </t>
  </si>
  <si>
    <t>Итог</t>
  </si>
  <si>
    <t>SLM2016T</t>
  </si>
  <si>
    <t>Коммутатор SG200-18</t>
  </si>
  <si>
    <t>Серверное оборудование</t>
  </si>
  <si>
    <t>Шкаф 19" напольный, чёрный 27U 800*800, NT PRACTIC / MGLASS 27-88 B</t>
  </si>
  <si>
    <t>Windows Server Standard 2008R2 English OLP A Gov</t>
  </si>
  <si>
    <t>Windows Server CAL 2008 English OLP A Gov User CAL</t>
  </si>
  <si>
    <t>ИБП Ippon Innova RT 3000 с комплектом для установки в 19" стойку</t>
  </si>
  <si>
    <t>Маршрутизатор Cisco 1921/K9 с комплектом для установки в 19" стойку</t>
  </si>
  <si>
    <t>Сервер HP ProLiant DL380p G8/ 2xE5-2609/DDR3-1066 16GB/ 3xHDD SAS 1TB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</si>
</sst>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Times New Roman"/>
    </font>
    <font>
      <sz val="11"/>
      <color rgb="FF66666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64" fontId="1" fillId="0" borderId="0" xfId="0" applyNumberFormat="1" applyFont="1" applyBorder="1"/>
    <xf numFmtId="16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3" fillId="0" borderId="0" xfId="0" applyFont="1"/>
  </cellXfs>
  <cellStyles count="1">
    <cellStyle name="Обычный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#,##0.00&quot;р.&quot;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#,##0.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#,##0.00&quot;р.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relativeIndent="0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general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7" name="Таблица818" displayName="Таблица818" ref="B2:F13" totalsRowCount="1" headerRowDxfId="12" dataDxfId="11" totalsRowDxfId="10">
  <autoFilter ref="B2:F12"/>
  <tableColumns count="5">
    <tableColumn id="1" name=" " totalsRowLabel="Итог" dataDxfId="9" totalsRowDxfId="8"/>
    <tableColumn id="2" name="Серверное оборудование" dataDxfId="7" totalsRowDxfId="6"/>
    <tableColumn id="3" name="Цена, руб" dataDxfId="5" totalsRowDxfId="4"/>
    <tableColumn id="4" name="Кол-во" dataDxfId="3" totalsRowDxfId="2"/>
    <tableColumn id="5" name="Сумма, руб" totalsRowFunction="sum" dataDxfId="1" totalsRowDxfId="0">
      <calculatedColumnFormula>Таблица818[[#This Row],[Цена, руб]]*Таблица818[[#This Row],[Кол-во]]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3"/>
  <sheetViews>
    <sheetView tabSelected="1" workbookViewId="0">
      <selection activeCell="C15" sqref="C15"/>
    </sheetView>
  </sheetViews>
  <sheetFormatPr defaultRowHeight="15"/>
  <cols>
    <col min="1" max="1" width="9.140625" style="2"/>
    <col min="2" max="2" width="15.28515625" style="2" bestFit="1" customWidth="1"/>
    <col min="3" max="3" width="70.28515625" style="1" customWidth="1"/>
    <col min="4" max="4" width="13.28515625" style="3" bestFit="1" customWidth="1"/>
    <col min="5" max="5" width="11.85546875" style="2" customWidth="1"/>
    <col min="6" max="6" width="20.140625" style="4" customWidth="1"/>
    <col min="7" max="16384" width="9.140625" style="2"/>
  </cols>
  <sheetData>
    <row r="2" spans="2:6">
      <c r="B2" s="2" t="s">
        <v>3</v>
      </c>
      <c r="C2" s="1" t="s">
        <v>7</v>
      </c>
      <c r="D2" s="3" t="s">
        <v>0</v>
      </c>
      <c r="E2" s="2" t="s">
        <v>1</v>
      </c>
      <c r="F2" s="4" t="s">
        <v>2</v>
      </c>
    </row>
    <row r="3" spans="2:6">
      <c r="B3" s="8" t="s">
        <v>5</v>
      </c>
      <c r="C3" s="1" t="s">
        <v>6</v>
      </c>
      <c r="D3" s="3">
        <v>9000</v>
      </c>
      <c r="E3" s="2">
        <v>1</v>
      </c>
      <c r="F3" s="4">
        <f>Таблица818[[#This Row],[Цена, руб]]*Таблица818[[#This Row],[Кол-во]]</f>
        <v>9000</v>
      </c>
    </row>
    <row r="4" spans="2:6">
      <c r="C4" s="1" t="s">
        <v>12</v>
      </c>
      <c r="D4" s="3">
        <v>30000</v>
      </c>
      <c r="E4" s="2">
        <v>1</v>
      </c>
      <c r="F4" s="4">
        <f>Таблица818[[#This Row],[Цена, руб]]*Таблица818[[#This Row],[Кол-во]]</f>
        <v>30000</v>
      </c>
    </row>
    <row r="5" spans="2:6" ht="15" customHeight="1">
      <c r="C5" s="1" t="s">
        <v>8</v>
      </c>
      <c r="D5" s="3">
        <v>17112</v>
      </c>
      <c r="E5" s="2">
        <v>1</v>
      </c>
      <c r="F5" s="4">
        <f>Таблица818[[#This Row],[Цена, руб]]*Таблица818[[#This Row],[Кол-во]]</f>
        <v>17112</v>
      </c>
    </row>
    <row r="6" spans="2:6">
      <c r="C6" s="1" t="s">
        <v>11</v>
      </c>
      <c r="D6" s="3">
        <v>32453</v>
      </c>
      <c r="E6" s="2">
        <v>1</v>
      </c>
      <c r="F6" s="4">
        <f>Таблица818[[#This Row],[Цена, руб]]*Таблица818[[#This Row],[Кол-во]]</f>
        <v>32453</v>
      </c>
    </row>
    <row r="7" spans="2:6" ht="30">
      <c r="C7" s="1" t="s">
        <v>13</v>
      </c>
      <c r="D7" s="3">
        <v>170456</v>
      </c>
      <c r="E7" s="2">
        <v>1</v>
      </c>
      <c r="F7" s="4">
        <f>Таблица818[[#This Row],[Цена, руб]]*Таблица818[[#This Row],[Кол-во]]</f>
        <v>170456</v>
      </c>
    </row>
    <row r="8" spans="2:6">
      <c r="C8" s="1" t="s">
        <v>9</v>
      </c>
      <c r="D8" s="3">
        <v>21500</v>
      </c>
      <c r="E8" s="2">
        <v>4</v>
      </c>
      <c r="F8" s="4">
        <f>Таблица818[[#This Row],[Цена, руб]]*Таблица818[[#This Row],[Кол-во]]</f>
        <v>86000</v>
      </c>
    </row>
    <row r="9" spans="2:6">
      <c r="C9" s="1" t="s">
        <v>10</v>
      </c>
      <c r="D9" s="3">
        <v>900</v>
      </c>
      <c r="E9" s="2">
        <v>5</v>
      </c>
      <c r="F9" s="4">
        <f>Таблица818[[#This Row],[Цена, руб]]*Таблица818[[#This Row],[Кол-во]]</f>
        <v>4500</v>
      </c>
    </row>
    <row r="10" spans="2:6">
      <c r="F10" s="4">
        <f>Таблица818[[#This Row],[Цена, руб]]*Таблица818[[#This Row],[Кол-во]]</f>
        <v>0</v>
      </c>
    </row>
    <row r="11" spans="2:6">
      <c r="B11" s="1"/>
      <c r="F11" s="4">
        <f>Таблица818[[#This Row],[Цена, руб]]*Таблица818[[#This Row],[Кол-во]]</f>
        <v>0</v>
      </c>
    </row>
    <row r="12" spans="2:6">
      <c r="F12" s="4">
        <f>Таблица818[[#This Row],[Цена, руб]]*Таблица818[[#This Row],[Кол-во]]</f>
        <v>0</v>
      </c>
    </row>
    <row r="13" spans="2:6">
      <c r="B13" s="5" t="s">
        <v>4</v>
      </c>
      <c r="C13" s="6"/>
      <c r="D13" s="5"/>
      <c r="E13" s="5"/>
      <c r="F13" s="7">
        <f>SUBTOTAL(109,[Сумма, руб])</f>
        <v>349521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Комплект света в студию</vt:lpstr>
      <vt:lpstr>'Комплект света в студию'!Область_печати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ГКСИ ЧР Александр Григорьев</dc:creator>
  <cp:lastModifiedBy>economy38</cp:lastModifiedBy>
  <cp:lastPrinted>2012-08-21T14:05:28Z</cp:lastPrinted>
  <dcterms:created xsi:type="dcterms:W3CDTF">2011-05-13T11:25:47Z</dcterms:created>
  <dcterms:modified xsi:type="dcterms:W3CDTF">2012-11-17T11:52:49Z</dcterms:modified>
</cp:coreProperties>
</file>